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71511224-2383-446D-A864-83B54C80D14F}" xr6:coauthVersionLast="45" xr6:coauthVersionMax="45" xr10:uidLastSave="{00000000-0000-0000-0000-000000000000}"/>
  <bookViews>
    <workbookView xWindow="574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_xlnm._FilterDatabase" localSheetId="10" hidden="1">LIB_2020!$B$2:$P$304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1" i="11" l="1"/>
  <c r="L50" i="11"/>
  <c r="L49" i="11"/>
  <c r="L48" i="11"/>
  <c r="L47" i="11"/>
  <c r="L46" i="11"/>
  <c r="L45" i="11"/>
  <c r="L44" i="11"/>
  <c r="L56" i="11"/>
  <c r="L55" i="11"/>
  <c r="L54" i="11"/>
  <c r="L53" i="11"/>
  <c r="L52" i="11"/>
  <c r="L40" i="11" l="1"/>
  <c r="L39" i="11"/>
  <c r="L38" i="11"/>
  <c r="L36" i="11" l="1"/>
  <c r="L37" i="11"/>
  <c r="L41" i="11"/>
  <c r="L42" i="11"/>
  <c r="L63" i="11" l="1"/>
  <c r="L62" i="11"/>
  <c r="L61" i="11"/>
  <c r="L60" i="11"/>
  <c r="L59" i="11"/>
  <c r="L58" i="11"/>
  <c r="L57" i="11"/>
  <c r="L43" i="11"/>
  <c r="L35" i="11"/>
  <c r="L34" i="11"/>
  <c r="L33" i="11"/>
  <c r="L66" i="11"/>
  <c r="L65" i="11"/>
  <c r="L64" i="11"/>
  <c r="L68" i="11" l="1"/>
  <c r="L67" i="11"/>
  <c r="L32" i="11"/>
  <c r="L31" i="11"/>
  <c r="L72" i="11"/>
  <c r="L71" i="11"/>
  <c r="L70" i="11"/>
  <c r="L69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304" i="11" l="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<sst xmlns="http://schemas.openxmlformats.org/spreadsheetml/2006/main" count="2682" uniqueCount="1018">
  <si>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</si>
  <si>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</si>
  <si>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</si>
  <si>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</si>
  <si>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</si>
  <si>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</si>
  <si>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</si>
  <si>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</si>
  <si>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</si>
  <si>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</si>
  <si>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</si>
  <si>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</si>
  <si>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</si>
  <si>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</si>
  <si>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</si>
  <si>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</si>
  <si>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</si>
  <si>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</si>
  <si>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</si>
  <si>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</si>
  <si>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</si>
  <si>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</si>
  <si>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</si>
  <si>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</si>
  <si>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</si>
  <si>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</si>
  <si>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</si>
  <si>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</si>
  <si>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</si>
  <si>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</si>
  <si>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</si>
  <si>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</si>
  <si>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</si>
  <si>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</si>
  <si>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</si>
  <si>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</si>
  <si>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</si>
  <si>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</si>
  <si>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</si>
  <si>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</si>
  <si>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</si>
  <si>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</si>
  <si>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</si>
  <si>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</si>
  <si>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</si>
  <si>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</si>
  <si>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</si>
  <si>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</si>
  <si>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</si>
  <si>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</si>
  <si>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</si>
  <si>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</si>
  <si>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</si>
  <si>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</si>
  <si>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</si>
  <si>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</si>
  <si>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</si>
  <si>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</si>
  <si>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</si>
  <si>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</si>
  <si>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</si>
  <si>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</si>
  <si>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</si>
  <si>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</si>
  <si>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</si>
  <si>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</si>
  <si>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</si>
  <si>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</si>
  <si>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</si>
  <si>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</si>
  <si>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</si>
  <si>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</si>
  <si>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</si>
  <si>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</si>
  <si>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</si>
  <si>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</si>
  <si>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</si>
  <si>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</si>
  <si>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</si>
  <si>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</si>
  <si>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</si>
  <si>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</si>
  <si>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</si>
  <si>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</si>
  <si>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</si>
  <si>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</si>
  <si>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</si>
  <si>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</si>
  <si>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</si>
  <si>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</si>
  <si>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</si>
  <si>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</si>
  <si>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</si>
  <si>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</si>
  <si>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</si>
  <si>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</si>
  <si>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</si>
  <si>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</si>
  <si>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</si>
  <si>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</si>
  <si>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</si>
  <si>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</si>
  <si>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</si>
  <si>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</si>
  <si>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</si>
  <si>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</si>
  <si>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</si>
  <si>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</si>
  <si>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</si>
  <si>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</si>
  <si>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</si>
  <si>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</si>
  <si>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</si>
  <si>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</si>
  <si>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</si>
  <si>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</si>
  <si>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</si>
  <si>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</si>
  <si>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</si>
  <si>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</si>
  <si>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</si>
  <si>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</si>
  <si>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</si>
  <si>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</si>
  <si>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</si>
  <si>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</si>
  <si>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</si>
  <si>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</si>
  <si>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</si>
  <si>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</si>
  <si>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</si>
  <si>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</si>
  <si>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</si>
  <si>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</si>
  <si>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</si>
  <si>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</si>
  <si>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</si>
  <si>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</si>
  <si>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</si>
  <si>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</si>
  <si>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</si>
  <si>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</si>
  <si>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</si>
  <si>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</si>
  <si>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</si>
  <si>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</si>
  <si>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</si>
  <si>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</si>
  <si>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</si>
  <si>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</si>
  <si>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</si>
  <si>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</si>
  <si>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</si>
  <si>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</si>
  <si>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</si>
  <si>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</si>
  <si>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</si>
  <si>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</si>
  <si>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</si>
  <si>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</si>
  <si>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</si>
  <si>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</si>
  <si>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</si>
  <si>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</si>
  <si>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</si>
  <si>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</si>
  <si>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</si>
  <si>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</si>
  <si>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</si>
  <si>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</si>
  <si>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</si>
  <si>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</si>
  <si>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</si>
  <si>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</si>
  <si>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</si>
  <si>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</si>
  <si>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</si>
  <si>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</si>
  <si>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</si>
  <si>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</si>
  <si>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</si>
  <si>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</si>
  <si>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</si>
  <si>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</si>
  <si>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</si>
  <si>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</si>
  <si>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</si>
  <si>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</si>
  <si>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</si>
  <si>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</si>
  <si>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</si>
  <si>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</si>
  <si>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</si>
  <si>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</si>
  <si>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</si>
  <si>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</si>
  <si>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</si>
  <si>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</si>
  <si>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</si>
  <si>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</si>
  <si>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</si>
  <si>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</si>
  <si>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</si>
  <si>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</si>
  <si>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</si>
  <si>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</si>
  <si>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</si>
  <si>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</si>
  <si>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</si>
  <si>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</si>
  <si>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</si>
  <si>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</si>
  <si>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</si>
  <si>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</si>
  <si>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</si>
  <si>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</si>
  <si>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</si>
  <si>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</si>
  <si>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</si>
  <si>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</si>
  <si>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</si>
  <si>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</si>
  <si>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</si>
  <si>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</si>
  <si>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</si>
  <si>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</si>
  <si>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</si>
  <si>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</si>
  <si>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</si>
  <si>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</si>
  <si>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</si>
  <si>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</si>
  <si>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</si>
  <si>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</si>
  <si>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</si>
  <si>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</si>
  <si>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</si>
  <si>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</si>
  <si>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</si>
  <si>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</si>
  <si>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</si>
  <si>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</si>
  <si>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</si>
  <si>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</si>
  <si>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</si>
  <si>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</si>
  <si>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</si>
  <si>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</si>
  <si>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</si>
  <si>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</si>
  <si>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</si>
  <si>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</si>
  <si>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</si>
  <si>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</si>
  <si>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</si>
  <si>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</si>
  <si>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</si>
  <si>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</si>
  <si>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</si>
  <si>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</si>
  <si>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</si>
  <si>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</si>
  <si>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</si>
  <si>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</si>
  <si>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</si>
  <si>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</si>
  <si>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</si>
  <si>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</si>
  <si>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</si>
  <si>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</si>
  <si>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</si>
  <si>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</si>
  <si>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</si>
  <si>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</si>
  <si>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</si>
  <si>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</si>
  <si>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</si>
  <si>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</si>
  <si>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</si>
  <si>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</si>
  <si>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</si>
  <si>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</si>
  <si>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</si>
  <si>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</si>
  <si>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</si>
  <si>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</si>
  <si>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</si>
  <si>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</si>
  <si>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</si>
  <si>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</si>
  <si>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</si>
  <si>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</si>
  <si>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</si>
  <si>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</si>
  <si>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</si>
  <si>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</si>
  <si>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</si>
  <si>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</si>
  <si>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</si>
  <si>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</si>
  <si>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</si>
  <si>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</si>
  <si>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</si>
  <si>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</si>
  <si>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</si>
  <si>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</si>
  <si>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</si>
  <si>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</si>
  <si>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</si>
  <si>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</si>
  <si>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</si>
  <si>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</si>
  <si>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</si>
  <si>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</si>
  <si>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</si>
  <si>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</si>
  <si>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</si>
  <si>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</si>
  <si>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</si>
  <si>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</si>
  <si>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</si>
  <si>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</si>
  <si>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</si>
  <si>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</si>
  <si>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</si>
  <si>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</si>
  <si>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</si>
  <si>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</si>
  <si>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</si>
  <si>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</si>
  <si>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</si>
  <si>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</si>
  <si>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</si>
  <si>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</si>
  <si>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</si>
  <si>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</si>
  <si>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</si>
  <si>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</si>
  <si>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</si>
  <si>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</si>
  <si>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</si>
  <si>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</si>
  <si>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</si>
  <si>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</si>
  <si>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</si>
  <si>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</si>
  <si>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</si>
  <si>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</si>
  <si>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</si>
  <si>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</si>
  <si>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</si>
  <si>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</si>
  <si>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</si>
  <si>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</si>
  <si>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</si>
  <si>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</si>
  <si>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</si>
  <si>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</si>
  <si>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</si>
  <si>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</si>
  <si>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</si>
  <si>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</si>
  <si>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</si>
  <si>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</si>
  <si>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</si>
  <si>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</si>
  <si>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</si>
  <si>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</si>
  <si>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</si>
  <si>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</si>
  <si>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</si>
  <si>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</si>
  <si>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</si>
  <si>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</si>
  <si>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</si>
  <si>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</si>
  <si>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</si>
  <si>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</si>
  <si>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</si>
  <si>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</si>
  <si>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</si>
  <si>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</si>
  <si>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</si>
  <si>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</si>
  <si>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</si>
  <si>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</si>
  <si>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</si>
  <si>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</si>
  <si>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</si>
  <si>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</si>
  <si>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</si>
  <si>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</si>
  <si>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</si>
  <si>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</si>
  <si>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</si>
  <si>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</si>
  <si>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</si>
  <si>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</si>
  <si>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</si>
  <si>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</si>
  <si>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</si>
  <si>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</si>
  <si>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</si>
  <si>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</si>
  <si>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</si>
  <si>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</si>
  <si>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</si>
  <si>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</si>
  <si>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</si>
  <si>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</si>
  <si>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</si>
  <si>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</si>
  <si>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</si>
  <si>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</si>
  <si>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</si>
  <si>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</si>
  <si>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</si>
  <si>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</si>
  <si>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</si>
  <si>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</si>
  <si>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</si>
  <si>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</si>
  <si>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</si>
  <si>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</si>
  <si>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</si>
  <si>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</si>
  <si>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</si>
  <si>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</si>
  <si>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</si>
  <si>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</si>
  <si>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</si>
  <si>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</si>
  <si>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</si>
  <si>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</si>
  <si>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</si>
  <si>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</si>
  <si>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</si>
  <si>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</si>
  <si>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</si>
  <si>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</si>
  <si>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</si>
  <si>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</si>
  <si>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</si>
  <si>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</si>
  <si>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</si>
  <si>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</si>
  <si>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</si>
  <si>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</si>
  <si>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</si>
  <si>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</si>
  <si>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</si>
  <si>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</si>
  <si>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</si>
  <si>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</si>
  <si>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</si>
  <si>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</si>
  <si>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</si>
  <si>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</si>
  <si>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</si>
  <si>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</si>
  <si>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</si>
  <si>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</si>
  <si>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</si>
  <si>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</si>
  <si>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</si>
  <si>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</si>
  <si>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</si>
  <si>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</si>
  <si>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</si>
  <si>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</si>
  <si>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</si>
  <si>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</si>
  <si>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</si>
  <si>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</si>
  <si>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</si>
  <si>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</si>
  <si>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</si>
  <si>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</si>
  <si>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</si>
  <si>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</si>
  <si>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</si>
  <si>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</si>
  <si>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</si>
  <si>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</si>
  <si>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</si>
  <si>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</si>
  <si>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</si>
  <si>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</si>
  <si>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</si>
  <si>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</si>
  <si>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</si>
  <si>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</si>
  <si>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</si>
  <si>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</si>
  <si>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</si>
  <si>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</si>
  <si>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</si>
  <si>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</si>
  <si>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</si>
  <si>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</si>
  <si>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</si>
  <si>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</si>
  <si>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</si>
  <si>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</si>
  <si>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</si>
  <si>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</si>
  <si>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</si>
  <si>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</si>
  <si>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</si>
  <si>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</si>
  <si>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</si>
  <si>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</si>
  <si>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</si>
  <si>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</si>
  <si>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</si>
  <si>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</si>
  <si>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</si>
  <si>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</si>
  <si>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</si>
  <si>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</si>
  <si>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</si>
  <si>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</si>
  <si>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</si>
  <si>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</si>
  <si>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</si>
  <si>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</si>
  <si>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</si>
  <si>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</si>
  <si>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</si>
  <si>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</si>
  <si>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</si>
  <si>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</si>
  <si>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</si>
  <si>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</si>
  <si>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</si>
  <si>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</si>
  <si>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</si>
  <si>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</si>
  <si>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</si>
  <si>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</si>
  <si>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</si>
  <si>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</si>
  <si>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</si>
  <si>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</si>
  <si>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</si>
  <si>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</si>
  <si>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</si>
  <si>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</si>
  <si>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</si>
  <si>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</si>
  <si>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</si>
  <si>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</si>
  <si>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</si>
  <si>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</si>
  <si>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</si>
  <si>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</si>
  <si>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</si>
  <si>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</si>
  <si>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</si>
  <si>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</si>
  <si>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</si>
  <si>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</si>
  <si>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</si>
  <si>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</si>
  <si>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</si>
  <si>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</si>
  <si>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</si>
  <si>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</si>
  <si>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</si>
  <si>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</si>
  <si>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</si>
  <si>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</si>
  <si>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</si>
  <si>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</si>
  <si>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</si>
  <si>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</si>
  <si>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</si>
  <si>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</si>
  <si>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</si>
  <si>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</si>
  <si>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</si>
  <si>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</si>
  <si>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</si>
  <si>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</si>
  <si>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</si>
  <si>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</si>
  <si>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</si>
  <si>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</si>
  <si>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</si>
  <si>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</si>
  <si>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</si>
  <si>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</si>
  <si>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</si>
  <si>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</si>
  <si>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</si>
  <si>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</si>
  <si>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</si>
  <si>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</si>
  <si>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</si>
  <si>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</si>
  <si>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</si>
  <si>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</si>
  <si>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</si>
  <si>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</si>
  <si>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</si>
  <si>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</si>
  <si>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</si>
  <si>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</si>
  <si>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</si>
  <si>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</si>
  <si>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</si>
  <si>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</si>
  <si>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</si>
  <si>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</si>
  <si>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</si>
  <si>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</si>
  <si>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</si>
  <si>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</si>
  <si>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</si>
  <si>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</si>
  <si>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</si>
  <si>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</si>
  <si>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</si>
  <si>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</si>
  <si>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</si>
  <si>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</si>
  <si>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</si>
  <si>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</si>
  <si>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</si>
  <si>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</si>
  <si>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</si>
  <si>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</si>
  <si>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</si>
  <si>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</si>
  <si>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</si>
  <si>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</si>
  <si>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</si>
  <si>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</si>
  <si>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</si>
  <si>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</si>
  <si>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</si>
  <si>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</si>
  <si>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</si>
  <si>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</si>
  <si>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</si>
  <si>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</si>
  <si>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</si>
  <si>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</si>
  <si>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</si>
  <si>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</si>
  <si>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</si>
  <si>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</si>
  <si>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</si>
  <si>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</si>
  <si>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</si>
  <si>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</si>
  <si>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</si>
  <si>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</si>
  <si>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</si>
  <si>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</si>
  <si>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</si>
  <si>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</si>
  <si>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</si>
  <si>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</si>
  <si>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</si>
  <si>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</si>
  <si>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</si>
  <si>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</si>
  <si>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</si>
  <si>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</si>
  <si>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</si>
  <si>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</si>
  <si>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</si>
  <si>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</si>
  <si>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</si>
  <si>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</si>
  <si>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</si>
  <si>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</si>
  <si>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</si>
  <si>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</si>
  <si>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</si>
  <si>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</si>
  <si>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</si>
  <si>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</si>
  <si>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</si>
  <si>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</si>
  <si>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</si>
  <si>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</si>
  <si>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</si>
  <si>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</si>
  <si>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</si>
  <si>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</si>
  <si>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</si>
  <si>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</si>
  <si>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</si>
  <si>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</si>
  <si>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</si>
  <si>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</si>
  <si>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</si>
  <si>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</si>
  <si>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</si>
  <si>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</si>
  <si>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</si>
  <si>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</si>
  <si>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</si>
  <si>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</si>
  <si>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</si>
  <si>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</si>
  <si>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</si>
  <si>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</si>
  <si>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</si>
  <si>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</si>
  <si>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</si>
  <si>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</si>
  <si>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</si>
  <si>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</si>
  <si>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</si>
  <si>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</si>
  <si>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</si>
  <si>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</si>
  <si>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</si>
  <si>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</si>
  <si>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</si>
  <si>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</si>
  <si>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</si>
  <si>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</si>
  <si>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</si>
  <si>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</si>
  <si>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</si>
  <si>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</si>
  <si>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</si>
  <si>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</si>
  <si>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</si>
  <si>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</si>
  <si>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</si>
  <si>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</si>
  <si>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</si>
  <si>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</si>
  <si>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</si>
  <si>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</si>
  <si>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</si>
  <si>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</si>
  <si>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</si>
  <si>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</si>
  <si>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</si>
  <si>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</si>
  <si>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</si>
  <si>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</si>
  <si>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</si>
  <si>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</si>
  <si>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</si>
  <si>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</si>
  <si>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</si>
  <si>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</si>
  <si>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</si>
  <si>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</si>
  <si>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</si>
  <si>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</si>
  <si>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</si>
  <si>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</si>
  <si>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</si>
  <si>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</si>
  <si>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</si>
  <si>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</si>
  <si>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</si>
  <si>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</si>
  <si>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</si>
  <si>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</si>
  <si>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</si>
  <si>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</si>
  <si>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</si>
  <si>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</si>
  <si>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</si>
  <si>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</si>
  <si>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</si>
  <si>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</si>
  <si>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</si>
  <si>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</si>
  <si>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</si>
  <si>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</si>
  <si>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</si>
  <si>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</si>
  <si>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</si>
  <si>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</si>
  <si>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</si>
  <si>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</si>
  <si>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</si>
  <si>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</si>
  <si>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</si>
  <si>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</si>
  <si>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</si>
  <si>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</si>
  <si>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</si>
  <si>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</si>
  <si>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</si>
  <si>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</si>
  <si>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</si>
  <si>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</si>
  <si>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</si>
  <si>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</si>
  <si>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</si>
  <si>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</si>
  <si>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</si>
  <si>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</si>
  <si>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</si>
  <si>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</si>
  <si>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</si>
  <si>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</si>
  <si>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</si>
  <si>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</si>
  <si>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</si>
  <si>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</si>
  <si>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</si>
  <si>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</si>
  <si>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</si>
  <si>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</si>
  <si>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</si>
  <si>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</si>
  <si>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</si>
  <si>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</si>
  <si>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</si>
  <si>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</si>
  <si>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</si>
  <si>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</si>
  <si>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</si>
  <si>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</si>
  <si>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</si>
  <si>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</si>
  <si>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</si>
  <si>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</si>
  <si>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</si>
  <si>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</si>
  <si>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</si>
  <si>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</si>
  <si>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</si>
  <si>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</si>
  <si>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</si>
  <si>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</si>
  <si>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</si>
  <si>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</si>
  <si>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</si>
  <si>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</si>
  <si>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</si>
  <si>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</si>
  <si>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</si>
  <si>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</si>
  <si>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</si>
  <si>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</si>
  <si>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</si>
  <si>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</si>
  <si>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</si>
  <si>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</si>
  <si>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</si>
  <si>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</si>
  <si>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</si>
  <si>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</si>
  <si>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</si>
  <si>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</si>
  <si>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</si>
  <si>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</si>
  <si>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</si>
  <si>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</si>
  <si>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</si>
  <si>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</si>
  <si>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</si>
  <si>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</si>
  <si>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</si>
  <si>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</si>
  <si>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</si>
  <si>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</si>
  <si>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</si>
  <si>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</si>
  <si>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</si>
  <si>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</si>
  <si>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</si>
  <si>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</si>
  <si>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</si>
  <si>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</si>
  <si>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</si>
  <si>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</si>
  <si>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</si>
  <si>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</si>
  <si>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</si>
  <si>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</si>
  <si>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</si>
  <si>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</si>
  <si>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</si>
  <si>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</si>
  <si>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</si>
  <si>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</si>
  <si>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</si>
  <si>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</si>
  <si>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</si>
  <si>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</si>
  <si>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</si>
  <si>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</si>
  <si>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</si>
  <si>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</si>
  <si>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</si>
  <si>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</si>
  <si>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</si>
  <si>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</si>
  <si>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</si>
  <si>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</si>
  <si>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</si>
  <si>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</si>
  <si>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</si>
  <si>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</si>
  <si>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</si>
  <si>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</si>
  <si>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</si>
  <si>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</si>
  <si>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</si>
  <si>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</si>
  <si>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</si>
  <si>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</si>
  <si>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</si>
  <si>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</si>
  <si>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</si>
  <si>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</si>
  <si>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</si>
  <si>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</si>
  <si>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</si>
  <si>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</si>
  <si>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</si>
  <si>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</si>
  <si>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</si>
  <si>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</si>
  <si>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</si>
  <si>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</si>
  <si>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</si>
  <si>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</si>
  <si>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</si>
  <si>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</si>
  <si>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</si>
  <si>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</si>
  <si>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</si>
  <si>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</si>
  <si>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</si>
  <si>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</si>
  <si>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</si>
  <si>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</si>
  <si>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</si>
  <si>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</si>
  <si>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</si>
  <si>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</si>
  <si>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</si>
  <si>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</si>
  <si>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</si>
  <si>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</si>
  <si>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</si>
  <si>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</si>
  <si>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</si>
  <si>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</si>
  <si>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</si>
  <si>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</si>
  <si>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</si>
  <si>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</si>
  <si>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</si>
  <si>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</si>
  <si>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</si>
  <si>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</si>
  <si>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</si>
  <si>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</si>
  <si>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</si>
  <si>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</si>
  <si>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</si>
  <si>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</si>
  <si>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</si>
  <si>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</si>
  <si>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</si>
  <si>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</si>
  <si>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</si>
  <si>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</si>
  <si>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</si>
  <si>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</si>
  <si>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</si>
  <si>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</si>
  <si>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</si>
  <si>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</si>
  <si>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</si>
  <si>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</si>
  <si>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</si>
  <si>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</si>
  <si>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</si>
  <si>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</si>
  <si>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</si>
  <si>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</si>
  <si>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</si>
  <si>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</si>
  <si>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</si>
  <si>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</si>
  <si>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</si>
  <si>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</si>
  <si>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</si>
  <si>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</si>
  <si>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</si>
  <si>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</si>
  <si>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</si>
  <si>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</si>
  <si>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</si>
  <si>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</si>
  <si>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</si>
  <si>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</si>
  <si>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</si>
  <si>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</si>
  <si>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</si>
  <si>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</si>
  <si>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</si>
  <si>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</si>
  <si>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초보자를 위한 파이썬 200제</t>
    <phoneticPr fontId="25" type="noConversion"/>
  </si>
  <si>
    <t>초보자를 위한 C++ 200제</t>
    <phoneticPr fontId="25" type="noConversion"/>
  </si>
  <si>
    <t>금융 데이터를 위한 파이썬</t>
    <phoneticPr fontId="25" type="noConversion"/>
  </si>
  <si>
    <t>파이썬에 참 좋은 PyCharm</t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</si>
  <si>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</si>
  <si>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</si>
  <si>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</si>
  <si>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9/1 반납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</si>
</sst>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64" fontId="0" fillId="26" borderId="3" xfId="0" applyNumberFormat="1" applyFill="1" applyBorder="1" applyAlignment="1">
      <alignment horizontal="center"/>
    </xf>
    <xf numFmtId="0" fontId="0" fillId="29" borderId="12" xfId="0" applyNumberForma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83</xdr:row>
      <xdr:rowOff>180975</xdr:rowOff>
    </xdr:from>
    <xdr:to>
      <xdr:col>5</xdr:col>
      <xdr:colOff>3695700</xdr:colOff>
      <xdr:row>87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94</xdr:row>
      <xdr:rowOff>152400</xdr:rowOff>
    </xdr:from>
    <xdr:to>
      <xdr:col>14</xdr:col>
      <xdr:colOff>1552575</xdr:colOff>
      <xdr:row>100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88</xdr:row>
      <xdr:rowOff>19050</xdr:rowOff>
    </xdr:from>
    <xdr:to>
      <xdr:col>5</xdr:col>
      <xdr:colOff>3714750</xdr:colOff>
      <xdr:row>90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108</xdr:row>
      <xdr:rowOff>137160</xdr:rowOff>
    </xdr:from>
    <xdr:to>
      <xdr:col>2</xdr:col>
      <xdr:colOff>525780</xdr:colOff>
      <xdr:row>121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108</xdr:row>
      <xdr:rowOff>144780</xdr:rowOff>
    </xdr:from>
    <xdr:to>
      <xdr:col>5</xdr:col>
      <xdr:colOff>299085</xdr:colOff>
      <xdr:row>121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108</xdr:row>
      <xdr:rowOff>129540</xdr:rowOff>
    </xdr:from>
    <xdr:to>
      <xdr:col>5</xdr:col>
      <xdr:colOff>1986915</xdr:colOff>
      <xdr:row>121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108</xdr:row>
      <xdr:rowOff>121920</xdr:rowOff>
    </xdr:from>
    <xdr:to>
      <xdr:col>5</xdr:col>
      <xdr:colOff>3575685</xdr:colOff>
      <xdr:row>121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108</xdr:row>
      <xdr:rowOff>68580</xdr:rowOff>
    </xdr:from>
    <xdr:to>
      <xdr:col>8</xdr:col>
      <xdr:colOff>352425</xdr:colOff>
      <xdr:row>124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91</xdr:row>
      <xdr:rowOff>28575</xdr:rowOff>
    </xdr:from>
    <xdr:to>
      <xdr:col>5</xdr:col>
      <xdr:colOff>3609975</xdr:colOff>
      <xdr:row>95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96</xdr:row>
      <xdr:rowOff>19050</xdr:rowOff>
    </xdr:from>
    <xdr:to>
      <xdr:col>5</xdr:col>
      <xdr:colOff>3581400</xdr:colOff>
      <xdr:row>98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87</xdr:row>
      <xdr:rowOff>171450</xdr:rowOff>
    </xdr:from>
    <xdr:to>
      <xdr:col>14</xdr:col>
      <xdr:colOff>104775</xdr:colOff>
      <xdr:row>91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100</xdr:row>
      <xdr:rowOff>9525</xdr:rowOff>
    </xdr:from>
    <xdr:to>
      <xdr:col>5</xdr:col>
      <xdr:colOff>3571875</xdr:colOff>
      <xdr:row>104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78</xdr:row>
      <xdr:rowOff>114300</xdr:rowOff>
    </xdr:from>
    <xdr:to>
      <xdr:col>14</xdr:col>
      <xdr:colOff>142875</xdr:colOff>
      <xdr:row>83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84</xdr:row>
      <xdr:rowOff>19050</xdr:rowOff>
    </xdr:from>
    <xdr:to>
      <xdr:col>14</xdr:col>
      <xdr:colOff>104775</xdr:colOff>
      <xdr:row>87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76</xdr:row>
      <xdr:rowOff>19050</xdr:rowOff>
    </xdr:from>
    <xdr:to>
      <xdr:col>5</xdr:col>
      <xdr:colOff>3667125</xdr:colOff>
      <xdr:row>79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91</xdr:row>
      <xdr:rowOff>161925</xdr:rowOff>
    </xdr:from>
    <xdr:to>
      <xdr:col>14</xdr:col>
      <xdr:colOff>123825</xdr:colOff>
      <xdr:row>94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101</xdr:row>
      <xdr:rowOff>19050</xdr:rowOff>
    </xdr:from>
    <xdr:to>
      <xdr:col>14</xdr:col>
      <xdr:colOff>1533525</xdr:colOff>
      <xdr:row>105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38100</xdr:rowOff>
    </xdr:from>
    <xdr:to>
      <xdr:col>14</xdr:col>
      <xdr:colOff>180975</xdr:colOff>
      <xdr:row>132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76200</xdr:rowOff>
    </xdr:from>
    <xdr:to>
      <xdr:col>5</xdr:col>
      <xdr:colOff>3505200</xdr:colOff>
      <xdr:row>130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133</xdr:row>
      <xdr:rowOff>28575</xdr:rowOff>
    </xdr:from>
    <xdr:to>
      <xdr:col>14</xdr:col>
      <xdr:colOff>114300</xdr:colOff>
      <xdr:row>136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131</xdr:row>
      <xdr:rowOff>28575</xdr:rowOff>
    </xdr:from>
    <xdr:to>
      <xdr:col>5</xdr:col>
      <xdr:colOff>3505200</xdr:colOff>
      <xdr:row>133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137</xdr:row>
      <xdr:rowOff>38100</xdr:rowOff>
    </xdr:from>
    <xdr:to>
      <xdr:col>14</xdr:col>
      <xdr:colOff>133350</xdr:colOff>
      <xdr:row>141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57150</xdr:rowOff>
    </xdr:from>
    <xdr:to>
      <xdr:col>5</xdr:col>
      <xdr:colOff>3486150</xdr:colOff>
      <xdr:row>136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19050</xdr:rowOff>
    </xdr:from>
    <xdr:to>
      <xdr:col>5</xdr:col>
      <xdr:colOff>3476625</xdr:colOff>
      <xdr:row>142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142</xdr:row>
      <xdr:rowOff>114300</xdr:rowOff>
    </xdr:from>
    <xdr:to>
      <xdr:col>5</xdr:col>
      <xdr:colOff>3495675</xdr:colOff>
      <xdr:row>147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142</xdr:row>
      <xdr:rowOff>57150</xdr:rowOff>
    </xdr:from>
    <xdr:to>
      <xdr:col>14</xdr:col>
      <xdr:colOff>123825</xdr:colOff>
      <xdr:row>145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57150</xdr:rowOff>
    </xdr:from>
    <xdr:to>
      <xdr:col>14</xdr:col>
      <xdr:colOff>152400</xdr:colOff>
      <xdr:row>148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57150</xdr:rowOff>
    </xdr:from>
    <xdr:to>
      <xdr:col>5</xdr:col>
      <xdr:colOff>3543300</xdr:colOff>
      <xdr:row>150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151</xdr:row>
      <xdr:rowOff>38100</xdr:rowOff>
    </xdr:from>
    <xdr:to>
      <xdr:col>5</xdr:col>
      <xdr:colOff>3514725</xdr:colOff>
      <xdr:row>155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152400</xdr:rowOff>
    </xdr:from>
    <xdr:to>
      <xdr:col>5</xdr:col>
      <xdr:colOff>3495675</xdr:colOff>
      <xdr:row>160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161</xdr:row>
      <xdr:rowOff>38100</xdr:rowOff>
    </xdr:from>
    <xdr:to>
      <xdr:col>5</xdr:col>
      <xdr:colOff>3571875</xdr:colOff>
      <xdr:row>164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165</xdr:row>
      <xdr:rowOff>19050</xdr:rowOff>
    </xdr:from>
    <xdr:to>
      <xdr:col>5</xdr:col>
      <xdr:colOff>3486150</xdr:colOff>
      <xdr:row>169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149</xdr:row>
      <xdr:rowOff>66675</xdr:rowOff>
    </xdr:from>
    <xdr:to>
      <xdr:col>14</xdr:col>
      <xdr:colOff>190500</xdr:colOff>
      <xdr:row>152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169</xdr:row>
      <xdr:rowOff>104775</xdr:rowOff>
    </xdr:from>
    <xdr:to>
      <xdr:col>5</xdr:col>
      <xdr:colOff>3505200</xdr:colOff>
      <xdr:row>173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152</xdr:row>
      <xdr:rowOff>57150</xdr:rowOff>
    </xdr:from>
    <xdr:to>
      <xdr:col>14</xdr:col>
      <xdr:colOff>171450</xdr:colOff>
      <xdr:row>157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158</xdr:row>
      <xdr:rowOff>47625</xdr:rowOff>
    </xdr:from>
    <xdr:to>
      <xdr:col>14</xdr:col>
      <xdr:colOff>209550</xdr:colOff>
      <xdr:row>162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173</xdr:row>
      <xdr:rowOff>28575</xdr:rowOff>
    </xdr:from>
    <xdr:to>
      <xdr:col>5</xdr:col>
      <xdr:colOff>3524250</xdr:colOff>
      <xdr:row>178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161925</xdr:rowOff>
    </xdr:from>
    <xdr:to>
      <xdr:col>5</xdr:col>
      <xdr:colOff>3562350</xdr:colOff>
      <xdr:row>181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163</xdr:row>
      <xdr:rowOff>28575</xdr:rowOff>
    </xdr:from>
    <xdr:to>
      <xdr:col>14</xdr:col>
      <xdr:colOff>161925</xdr:colOff>
      <xdr:row>166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167</xdr:row>
      <xdr:rowOff>47625</xdr:rowOff>
    </xdr:from>
    <xdr:to>
      <xdr:col>14</xdr:col>
      <xdr:colOff>114300</xdr:colOff>
      <xdr:row>174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182</xdr:row>
      <xdr:rowOff>9525</xdr:rowOff>
    </xdr:from>
    <xdr:to>
      <xdr:col>5</xdr:col>
      <xdr:colOff>3476625</xdr:colOff>
      <xdr:row>187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175</xdr:row>
      <xdr:rowOff>19050</xdr:rowOff>
    </xdr:from>
    <xdr:to>
      <xdr:col>14</xdr:col>
      <xdr:colOff>142875</xdr:colOff>
      <xdr:row>177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177</xdr:row>
      <xdr:rowOff>180975</xdr:rowOff>
    </xdr:from>
    <xdr:to>
      <xdr:col>14</xdr:col>
      <xdr:colOff>133350</xdr:colOff>
      <xdr:row>180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181</xdr:row>
      <xdr:rowOff>38100</xdr:rowOff>
    </xdr:from>
    <xdr:to>
      <xdr:col>14</xdr:col>
      <xdr:colOff>161925</xdr:colOff>
      <xdr:row>183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187</xdr:row>
      <xdr:rowOff>123825</xdr:rowOff>
    </xdr:from>
    <xdr:to>
      <xdr:col>5</xdr:col>
      <xdr:colOff>3505200</xdr:colOff>
      <xdr:row>192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184</xdr:row>
      <xdr:rowOff>38100</xdr:rowOff>
    </xdr:from>
    <xdr:to>
      <xdr:col>14</xdr:col>
      <xdr:colOff>114300</xdr:colOff>
      <xdr:row>187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188</xdr:row>
      <xdr:rowOff>0</xdr:rowOff>
    </xdr:from>
    <xdr:to>
      <xdr:col>14</xdr:col>
      <xdr:colOff>123825</xdr:colOff>
      <xdr:row>190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192</xdr:row>
      <xdr:rowOff>85725</xdr:rowOff>
    </xdr:from>
    <xdr:to>
      <xdr:col>5</xdr:col>
      <xdr:colOff>3514725</xdr:colOff>
      <xdr:row>195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161925</xdr:rowOff>
    </xdr:from>
    <xdr:to>
      <xdr:col>5</xdr:col>
      <xdr:colOff>3457575</xdr:colOff>
      <xdr:row>199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200</xdr:row>
      <xdr:rowOff>57150</xdr:rowOff>
    </xdr:from>
    <xdr:to>
      <xdr:col>5</xdr:col>
      <xdr:colOff>3514725</xdr:colOff>
      <xdr:row>202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57150</xdr:rowOff>
    </xdr:from>
    <xdr:to>
      <xdr:col>5</xdr:col>
      <xdr:colOff>3476625</xdr:colOff>
      <xdr:row>207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80</xdr:row>
      <xdr:rowOff>28575</xdr:rowOff>
    </xdr:from>
    <xdr:to>
      <xdr:col>5</xdr:col>
      <xdr:colOff>3657600</xdr:colOff>
      <xdr:row>83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75</xdr:row>
      <xdr:rowOff>0</xdr:rowOff>
    </xdr:from>
    <xdr:to>
      <xdr:col>13</xdr:col>
      <xdr:colOff>510540</xdr:colOff>
      <xdr:row>78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70</xdr:row>
      <xdr:rowOff>38100</xdr:rowOff>
    </xdr:from>
    <xdr:to>
      <xdr:col>5</xdr:col>
      <xdr:colOff>3629025</xdr:colOff>
      <xdr:row>75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71</xdr:row>
      <xdr:rowOff>161925</xdr:rowOff>
    </xdr:from>
    <xdr:to>
      <xdr:col>14</xdr:col>
      <xdr:colOff>190500</xdr:colOff>
      <xdr:row>74</xdr:row>
      <xdr:rowOff>123825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66</xdr:row>
      <xdr:rowOff>152400</xdr:rowOff>
    </xdr:from>
    <xdr:to>
      <xdr:col>14</xdr:col>
      <xdr:colOff>133350</xdr:colOff>
      <xdr:row>71</xdr:row>
      <xdr:rowOff>76200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3">
        <v>2019</v>
      </c>
      <c r="B3" s="373"/>
      <c r="C3" s="373"/>
      <c r="D3" s="373"/>
      <c r="E3" s="373"/>
      <c r="F3" s="373"/>
      <c r="G3" s="373"/>
      <c r="H3" s="373"/>
      <c r="I3" s="374">
        <v>2020</v>
      </c>
      <c r="J3" s="374"/>
      <c r="K3" s="374"/>
      <c r="L3" s="374"/>
      <c r="M3" s="374"/>
      <c r="N3" s="374"/>
      <c r="O3" s="374"/>
      <c r="P3" s="374"/>
      <c r="Q3" s="374"/>
      <c r="R3" s="374"/>
      <c r="S3" s="374"/>
      <c r="T3" s="37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8" sqref="F16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9">
        <v>2019</v>
      </c>
      <c r="C1" s="389"/>
      <c r="D1" s="389"/>
      <c r="E1" s="389"/>
      <c r="F1" s="389"/>
      <c r="G1" s="389"/>
      <c r="H1" s="389"/>
      <c r="I1" s="389"/>
      <c r="J1" s="389"/>
      <c r="K1" s="389"/>
      <c r="L1" s="389"/>
      <c r="M1" s="389"/>
      <c r="N1" s="389"/>
      <c r="O1" s="389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04"/>
  <sheetViews>
    <sheetView tabSelected="1" zoomScaleNormal="100" zoomScaleSheetLayoutView="75" workbookViewId="0">
      <pane ySplit="2" topLeftCell="A18" activePane="bottomLeft" state="frozen"/>
      <selection pane="bottomLeft" activeCell="F45" sqref="F4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2020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23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59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59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59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59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59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59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852</v>
      </c>
      <c r="C23" s="326">
        <v>1</v>
      </c>
      <c r="D23" s="345"/>
      <c r="E23" s="326"/>
      <c r="F23" s="328" t="s">
        <v>1015</v>
      </c>
      <c r="G23" s="326">
        <v>2020</v>
      </c>
      <c r="H23" s="329" t="s">
        <v>859</v>
      </c>
      <c r="I23" s="359" t="s">
        <v>861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864</v>
      </c>
      <c r="C24" s="326">
        <v>1</v>
      </c>
      <c r="D24" s="345"/>
      <c r="E24" s="326"/>
      <c r="F24" s="328" t="s">
        <v>862</v>
      </c>
      <c r="G24" s="326">
        <v>2019</v>
      </c>
      <c r="H24" s="345" t="s">
        <v>859</v>
      </c>
      <c r="I24" s="359" t="s">
        <v>863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905</v>
      </c>
      <c r="G25" s="326">
        <v>2015</v>
      </c>
      <c r="H25" s="370" t="s">
        <v>907</v>
      </c>
      <c r="I25" s="359" t="s">
        <v>908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9" t="s">
        <v>906</v>
      </c>
      <c r="C26" s="326">
        <v>1</v>
      </c>
      <c r="D26" s="345"/>
      <c r="E26" s="326"/>
      <c r="F26" s="328" t="s">
        <v>910</v>
      </c>
      <c r="G26" s="326">
        <v>2017</v>
      </c>
      <c r="H26" s="329" t="s">
        <v>907</v>
      </c>
      <c r="I26" s="359" t="s">
        <v>911</v>
      </c>
      <c r="J26" s="319">
        <v>43870</v>
      </c>
      <c r="K26" s="345" t="s">
        <v>909</v>
      </c>
      <c r="L26" s="319">
        <f t="shared" si="1"/>
        <v>43891</v>
      </c>
      <c r="M26" s="326"/>
      <c r="N26" s="330"/>
      <c r="O26" s="330"/>
    </row>
    <row r="27" spans="2:15">
      <c r="B27" s="355" t="s">
        <v>915</v>
      </c>
      <c r="C27" s="358" t="s">
        <v>934</v>
      </c>
      <c r="D27" s="358"/>
      <c r="E27" s="351"/>
      <c r="F27" s="353" t="s">
        <v>912</v>
      </c>
      <c r="G27" s="351">
        <v>2019</v>
      </c>
      <c r="H27" s="354" t="s">
        <v>913</v>
      </c>
      <c r="I27" s="355" t="s">
        <v>914</v>
      </c>
      <c r="J27" s="356">
        <v>43870</v>
      </c>
      <c r="K27" s="358" t="s">
        <v>909</v>
      </c>
      <c r="L27" s="356">
        <f t="shared" si="1"/>
        <v>43891</v>
      </c>
      <c r="M27" s="351"/>
      <c r="N27" s="357"/>
      <c r="O27" s="357"/>
    </row>
    <row r="28" spans="2:15">
      <c r="B28" s="359" t="s">
        <v>920</v>
      </c>
      <c r="C28" s="326">
        <v>1</v>
      </c>
      <c r="D28" s="345"/>
      <c r="E28" s="326"/>
      <c r="F28" s="328" t="s">
        <v>916</v>
      </c>
      <c r="G28" s="326">
        <v>2019</v>
      </c>
      <c r="H28" s="370" t="s">
        <v>917</v>
      </c>
      <c r="I28" s="359" t="s">
        <v>918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920</v>
      </c>
      <c r="C29" s="326">
        <v>1</v>
      </c>
      <c r="D29" s="345"/>
      <c r="E29" s="326"/>
      <c r="F29" s="328" t="s">
        <v>921</v>
      </c>
      <c r="G29" s="326">
        <v>2020</v>
      </c>
      <c r="H29" s="329" t="s">
        <v>917</v>
      </c>
      <c r="I29" s="359" t="s">
        <v>922</v>
      </c>
      <c r="J29" s="319">
        <v>43877</v>
      </c>
      <c r="K29" s="345" t="s">
        <v>919</v>
      </c>
      <c r="L29" s="319">
        <f t="shared" si="1"/>
        <v>43898</v>
      </c>
      <c r="M29" s="326"/>
      <c r="N29" s="330"/>
      <c r="O29" s="330"/>
    </row>
    <row r="30" spans="2:15">
      <c r="B30" s="359" t="s">
        <v>925</v>
      </c>
      <c r="C30" s="326">
        <v>1</v>
      </c>
      <c r="D30" s="345"/>
      <c r="E30" s="326"/>
      <c r="F30" s="328" t="s">
        <v>923</v>
      </c>
      <c r="G30" s="326">
        <v>2019</v>
      </c>
      <c r="H30" s="329" t="s">
        <v>917</v>
      </c>
      <c r="I30" s="359" t="s">
        <v>924</v>
      </c>
      <c r="J30" s="319">
        <v>43877</v>
      </c>
      <c r="K30" s="345" t="s">
        <v>919</v>
      </c>
      <c r="L30" s="319">
        <f t="shared" si="0"/>
        <v>43898</v>
      </c>
      <c r="M30" s="326"/>
      <c r="N30" s="330"/>
      <c r="O30" s="330"/>
    </row>
    <row r="31" spans="2:15">
      <c r="B31" s="359" t="s">
        <v>920</v>
      </c>
      <c r="C31" s="326">
        <v>1</v>
      </c>
      <c r="D31" s="345"/>
      <c r="E31" s="326"/>
      <c r="F31" s="328" t="s">
        <v>926</v>
      </c>
      <c r="G31" s="326">
        <v>2020</v>
      </c>
      <c r="H31" s="329" t="s">
        <v>917</v>
      </c>
      <c r="I31" s="359" t="s">
        <v>927</v>
      </c>
      <c r="J31" s="319">
        <v>43877</v>
      </c>
      <c r="K31" s="345" t="s">
        <v>919</v>
      </c>
      <c r="L31" s="319">
        <f t="shared" ref="L31:L68" si="2">IF(K31="O",J31+21,J31+14)</f>
        <v>43898</v>
      </c>
      <c r="M31" s="326"/>
      <c r="N31" s="330"/>
      <c r="O31" s="330"/>
    </row>
    <row r="32" spans="2:15">
      <c r="B32" s="361" t="s">
        <v>928</v>
      </c>
      <c r="C32" s="362">
        <v>1</v>
      </c>
      <c r="D32" s="363"/>
      <c r="E32" s="362"/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43877</v>
      </c>
      <c r="K32" s="363" t="s">
        <v>919</v>
      </c>
      <c r="L32" s="366">
        <f t="shared" si="2"/>
        <v>43898</v>
      </c>
      <c r="M32" s="362"/>
      <c r="N32" s="367"/>
      <c r="O32" s="367"/>
    </row>
    <row r="33" spans="2:15">
      <c r="B33" s="359" t="s">
        <v>937</v>
      </c>
      <c r="C33" s="326">
        <v>1</v>
      </c>
      <c r="D33" s="345" t="s">
        <v>989</v>
      </c>
      <c r="E33" s="326">
        <v>1</v>
      </c>
      <c r="F33" s="328" t="s">
        <v>106</v>
      </c>
      <c r="G33" s="326">
        <v>2015</v>
      </c>
      <c r="H33" s="329" t="s">
        <v>938</v>
      </c>
      <c r="I33" s="359" t="s">
        <v>935</v>
      </c>
      <c r="J33" s="319">
        <v>43883</v>
      </c>
      <c r="K33" s="345" t="s">
        <v>936</v>
      </c>
      <c r="L33" s="319">
        <f t="shared" si="2"/>
        <v>43904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965</v>
      </c>
      <c r="G34" s="326">
        <v>2015</v>
      </c>
      <c r="H34" s="327" t="s">
        <v>325</v>
      </c>
      <c r="I34" s="330" t="s">
        <v>966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2</v>
      </c>
      <c r="D35" s="326"/>
      <c r="E35" s="326"/>
      <c r="F35" s="328" t="s">
        <v>1016</v>
      </c>
      <c r="G35" s="326">
        <v>2016</v>
      </c>
      <c r="H35" s="327" t="s">
        <v>325</v>
      </c>
      <c r="I35" s="330" t="s">
        <v>967</v>
      </c>
      <c r="J35" s="319">
        <v>44002</v>
      </c>
      <c r="K35" s="326" t="s">
        <v>322</v>
      </c>
      <c r="L35" s="319">
        <f t="shared" si="2"/>
        <v>44023</v>
      </c>
      <c r="M35" s="326"/>
      <c r="N35" s="330"/>
      <c r="O35" s="330"/>
    </row>
    <row r="36" spans="2:15">
      <c r="B36" s="330" t="s">
        <v>408</v>
      </c>
      <c r="C36" s="326">
        <v>1</v>
      </c>
      <c r="D36" s="326"/>
      <c r="E36" s="326"/>
      <c r="F36" s="328" t="s">
        <v>968</v>
      </c>
      <c r="G36" s="326">
        <v>2019</v>
      </c>
      <c r="H36" s="345" t="s">
        <v>325</v>
      </c>
      <c r="I36" s="359" t="s">
        <v>969</v>
      </c>
      <c r="J36" s="319">
        <v>44002</v>
      </c>
      <c r="K36" s="345" t="s">
        <v>322</v>
      </c>
      <c r="L36" s="319">
        <f t="shared" si="2"/>
        <v>44023</v>
      </c>
      <c r="M36" s="326"/>
      <c r="N36" s="330"/>
      <c r="O36" s="330"/>
    </row>
    <row r="37" spans="2:15">
      <c r="B37" s="359" t="s">
        <v>931</v>
      </c>
      <c r="C37" s="326"/>
      <c r="D37" s="345" t="s">
        <v>990</v>
      </c>
      <c r="E37" s="326">
        <v>2</v>
      </c>
      <c r="F37" s="328" t="s">
        <v>960</v>
      </c>
      <c r="G37" s="326">
        <v>2020</v>
      </c>
      <c r="H37" s="329" t="s">
        <v>970</v>
      </c>
      <c r="I37" s="359" t="s">
        <v>971</v>
      </c>
      <c r="J37" s="319">
        <v>44037</v>
      </c>
      <c r="K37" s="371"/>
      <c r="L37" s="319">
        <f t="shared" si="2"/>
        <v>44051</v>
      </c>
      <c r="M37" s="326"/>
      <c r="N37" s="330"/>
      <c r="O37" s="330"/>
    </row>
    <row r="38" spans="2:15">
      <c r="B38" s="359" t="s">
        <v>975</v>
      </c>
      <c r="C38" s="345" t="s">
        <v>1006</v>
      </c>
      <c r="D38" s="326"/>
      <c r="E38" s="326"/>
      <c r="F38" s="328" t="s">
        <v>972</v>
      </c>
      <c r="G38" s="326">
        <v>2019</v>
      </c>
      <c r="H38" s="329" t="s">
        <v>973</v>
      </c>
      <c r="I38" s="359" t="s">
        <v>974</v>
      </c>
      <c r="J38" s="319">
        <v>44037</v>
      </c>
      <c r="K38" s="345" t="s">
        <v>995</v>
      </c>
      <c r="L38" s="319">
        <f t="shared" ref="L38:L40" si="3">IF(K38="O",J38+21,J38+14)</f>
        <v>44058</v>
      </c>
      <c r="M38" s="326"/>
      <c r="N38" s="330"/>
      <c r="O38" s="359" t="s">
        <v>997</v>
      </c>
    </row>
    <row r="39" spans="2:15">
      <c r="B39" s="361" t="s">
        <v>975</v>
      </c>
      <c r="C39" s="362"/>
      <c r="D39" s="362"/>
      <c r="E39" s="362"/>
      <c r="F39" s="364" t="s">
        <v>976</v>
      </c>
      <c r="G39" s="362">
        <v>2020</v>
      </c>
      <c r="H39" s="365" t="s">
        <v>973</v>
      </c>
      <c r="I39" s="361" t="s">
        <v>977</v>
      </c>
      <c r="J39" s="366">
        <v>44037</v>
      </c>
      <c r="K39" s="363" t="s">
        <v>996</v>
      </c>
      <c r="L39" s="366">
        <f t="shared" si="3"/>
        <v>44058</v>
      </c>
      <c r="M39" s="362"/>
      <c r="N39" s="367"/>
      <c r="O39" s="361" t="s">
        <v>997</v>
      </c>
    </row>
    <row r="40" spans="2:15">
      <c r="B40" s="359" t="s">
        <v>975</v>
      </c>
      <c r="C40" s="345" t="s">
        <v>1008</v>
      </c>
      <c r="D40" s="345" t="s">
        <v>991</v>
      </c>
      <c r="E40" s="326">
        <v>1</v>
      </c>
      <c r="F40" s="328" t="s">
        <v>978</v>
      </c>
      <c r="G40" s="326">
        <v>2020</v>
      </c>
      <c r="H40" s="329" t="s">
        <v>973</v>
      </c>
      <c r="I40" s="359" t="s">
        <v>979</v>
      </c>
      <c r="J40" s="319">
        <v>44037</v>
      </c>
      <c r="K40" s="345" t="s">
        <v>996</v>
      </c>
      <c r="L40" s="319">
        <f t="shared" si="3"/>
        <v>44058</v>
      </c>
      <c r="M40" s="326"/>
      <c r="N40" s="330"/>
      <c r="O40" s="359" t="s">
        <v>997</v>
      </c>
    </row>
    <row r="41" spans="2:15">
      <c r="B41" s="361" t="s">
        <v>981</v>
      </c>
      <c r="C41" s="363" t="s">
        <v>996</v>
      </c>
      <c r="D41" s="362"/>
      <c r="E41" s="362"/>
      <c r="F41" s="364" t="s">
        <v>980</v>
      </c>
      <c r="G41" s="362">
        <v>2016</v>
      </c>
      <c r="H41" s="365" t="s">
        <v>982</v>
      </c>
      <c r="I41" s="361" t="s">
        <v>983</v>
      </c>
      <c r="J41" s="366">
        <v>44037</v>
      </c>
      <c r="K41" s="362"/>
      <c r="L41" s="366">
        <f t="shared" si="2"/>
        <v>44051</v>
      </c>
      <c r="M41" s="362"/>
      <c r="N41" s="367"/>
      <c r="O41" s="367"/>
    </row>
    <row r="42" spans="2:15">
      <c r="B42" s="361" t="s">
        <v>975</v>
      </c>
      <c r="C42" s="363" t="s">
        <v>996</v>
      </c>
      <c r="D42" s="362"/>
      <c r="E42" s="362"/>
      <c r="F42" s="364" t="s">
        <v>984</v>
      </c>
      <c r="G42" s="362">
        <v>2018</v>
      </c>
      <c r="H42" s="363" t="s">
        <v>985</v>
      </c>
      <c r="I42" s="361" t="s">
        <v>986</v>
      </c>
      <c r="J42" s="366">
        <v>44037</v>
      </c>
      <c r="K42" s="362"/>
      <c r="L42" s="366">
        <f t="shared" si="2"/>
        <v>44051</v>
      </c>
      <c r="M42" s="362"/>
      <c r="N42" s="367"/>
      <c r="O42" s="367"/>
    </row>
    <row r="43" spans="2:15">
      <c r="B43" s="344" t="s">
        <v>1003</v>
      </c>
      <c r="C43" s="178"/>
      <c r="D43" s="178"/>
      <c r="E43" s="178"/>
      <c r="F43" s="165" t="s">
        <v>998</v>
      </c>
      <c r="G43" s="178">
        <v>2020</v>
      </c>
      <c r="H43" s="229" t="s">
        <v>999</v>
      </c>
      <c r="I43" s="344" t="s">
        <v>1000</v>
      </c>
      <c r="J43" s="180">
        <v>44051</v>
      </c>
      <c r="K43" s="332" t="s">
        <v>996</v>
      </c>
      <c r="L43" s="180">
        <f t="shared" si="2"/>
        <v>44072</v>
      </c>
      <c r="M43" s="178"/>
      <c r="N43" s="177"/>
      <c r="O43" s="177" t="s">
        <v>1017</v>
      </c>
    </row>
    <row r="44" spans="2:15">
      <c r="B44" s="344" t="s">
        <v>1003</v>
      </c>
      <c r="C44" s="178"/>
      <c r="D44" s="178"/>
      <c r="E44" s="178"/>
      <c r="F44" s="165" t="s">
        <v>1001</v>
      </c>
      <c r="G44" s="178">
        <v>2020</v>
      </c>
      <c r="H44" s="229" t="s">
        <v>999</v>
      </c>
      <c r="I44" s="344" t="s">
        <v>1002</v>
      </c>
      <c r="J44" s="180">
        <v>44051</v>
      </c>
      <c r="K44" s="332" t="s">
        <v>995</v>
      </c>
      <c r="L44" s="180">
        <f t="shared" si="2"/>
        <v>44072</v>
      </c>
      <c r="M44" s="178"/>
      <c r="N44" s="177"/>
      <c r="O44" s="177" t="s">
        <v>1017</v>
      </c>
    </row>
    <row r="45" spans="2:15">
      <c r="B45" s="177"/>
      <c r="C45" s="178"/>
      <c r="D45" s="178"/>
      <c r="E45" s="178"/>
      <c r="F45" s="165"/>
      <c r="G45" s="178"/>
      <c r="H45" s="266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266"/>
      <c r="I46" s="177"/>
      <c r="J46" s="180"/>
      <c r="K46" s="178"/>
      <c r="L46" s="180">
        <f t="shared" si="2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266"/>
      <c r="I47" s="177"/>
      <c r="J47" s="180"/>
      <c r="K47" s="178"/>
      <c r="L47" s="180">
        <f t="shared" si="2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266"/>
      <c r="I48" s="177"/>
      <c r="J48" s="180"/>
      <c r="K48" s="178"/>
      <c r="L48" s="180">
        <f t="shared" si="2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266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6"/>
      <c r="I50" s="177"/>
      <c r="J50" s="180"/>
      <c r="K50" s="178"/>
      <c r="L50" s="180">
        <f t="shared" ref="L50:L51" si="4">IF(K50="O",J50+21,J50+14)</f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6"/>
      <c r="I51" s="177"/>
      <c r="J51" s="180"/>
      <c r="K51" s="178"/>
      <c r="L51" s="180">
        <f t="shared" si="4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6"/>
      <c r="I52" s="177"/>
      <c r="J52" s="180"/>
      <c r="K52" s="178"/>
      <c r="L52" s="180">
        <f t="shared" ref="L52:L56" si="5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6"/>
      <c r="I53" s="177"/>
      <c r="J53" s="180"/>
      <c r="K53" s="178"/>
      <c r="L53" s="180">
        <f t="shared" si="5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66"/>
      <c r="I54" s="177"/>
      <c r="J54" s="180"/>
      <c r="K54" s="178"/>
      <c r="L54" s="180">
        <f t="shared" si="5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266"/>
      <c r="I55" s="177"/>
      <c r="J55" s="180"/>
      <c r="K55" s="178"/>
      <c r="L55" s="180">
        <f t="shared" si="5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266"/>
      <c r="I56" s="177"/>
      <c r="J56" s="180"/>
      <c r="K56" s="178"/>
      <c r="L56" s="180">
        <f t="shared" si="5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 t="s">
        <v>1005</v>
      </c>
      <c r="G57" s="178"/>
      <c r="H57" s="266"/>
      <c r="I57" s="177"/>
      <c r="J57" s="180"/>
      <c r="K57" s="178"/>
      <c r="L57" s="180">
        <f t="shared" si="2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 t="s">
        <v>1004</v>
      </c>
      <c r="G58" s="178"/>
      <c r="H58" s="266"/>
      <c r="I58" s="177"/>
      <c r="J58" s="180"/>
      <c r="K58" s="178"/>
      <c r="L58" s="180">
        <f t="shared" si="2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 t="s">
        <v>957</v>
      </c>
      <c r="G59" s="178"/>
      <c r="H59" s="266"/>
      <c r="I59" s="177"/>
      <c r="J59" s="180"/>
      <c r="K59" s="178"/>
      <c r="L59" s="180">
        <f t="shared" si="2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 t="s">
        <v>958</v>
      </c>
      <c r="G60" s="178"/>
      <c r="H60" s="266"/>
      <c r="I60" s="177"/>
      <c r="J60" s="180"/>
      <c r="K60" s="178"/>
      <c r="L60" s="180">
        <f t="shared" si="2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 t="s">
        <v>959</v>
      </c>
      <c r="G61" s="178"/>
      <c r="H61" s="266"/>
      <c r="I61" s="177"/>
      <c r="J61" s="180"/>
      <c r="K61" s="178"/>
      <c r="L61" s="180">
        <f t="shared" si="2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 t="s">
        <v>960</v>
      </c>
      <c r="G62" s="178"/>
      <c r="H62" s="266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 t="s">
        <v>1010</v>
      </c>
      <c r="G63" s="178"/>
      <c r="H63" s="266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 t="s">
        <v>961</v>
      </c>
      <c r="G64" s="178"/>
      <c r="H64" s="266"/>
      <c r="I64" s="177"/>
      <c r="J64" s="180"/>
      <c r="K64" s="178"/>
      <c r="L64" s="180">
        <f t="shared" ref="L64:L66" si="6">IF(K64="O",J64+21,J64+14)</f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 t="s">
        <v>962</v>
      </c>
      <c r="G65" s="178"/>
      <c r="H65" s="266"/>
      <c r="I65" s="177"/>
      <c r="J65" s="180"/>
      <c r="K65" s="178"/>
      <c r="L65" s="180">
        <f t="shared" si="6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963</v>
      </c>
      <c r="G66" s="178"/>
      <c r="H66" s="266"/>
      <c r="I66" s="177"/>
      <c r="J66" s="180"/>
      <c r="K66" s="178"/>
      <c r="L66" s="180">
        <f t="shared" si="6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1011</v>
      </c>
      <c r="G67" s="178"/>
      <c r="H67" s="266"/>
      <c r="I67" s="177"/>
      <c r="J67" s="180"/>
      <c r="K67" s="178"/>
      <c r="L67" s="180">
        <f t="shared" si="2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 t="s">
        <v>1012</v>
      </c>
      <c r="G68" s="178"/>
      <c r="H68" s="266"/>
      <c r="I68" s="177"/>
      <c r="J68" s="180"/>
      <c r="K68" s="178"/>
      <c r="L68" s="180">
        <f t="shared" si="2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 t="s">
        <v>964</v>
      </c>
      <c r="G69" s="178"/>
      <c r="H69" s="266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 t="s">
        <v>1013</v>
      </c>
      <c r="G70" s="178"/>
      <c r="H70" s="266"/>
      <c r="I70" s="177"/>
      <c r="J70" s="180"/>
      <c r="K70" s="178"/>
      <c r="L70" s="180">
        <f t="shared" ref="L70:L72" si="7">IF(K70="O",J70+21,J70+14)</f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266"/>
      <c r="I71" s="177"/>
      <c r="J71" s="180"/>
      <c r="K71" s="178"/>
      <c r="L71" s="180">
        <f t="shared" si="7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229"/>
      <c r="I72" s="177"/>
      <c r="J72" s="180"/>
      <c r="K72" s="178"/>
      <c r="L72" s="180">
        <f t="shared" si="7"/>
        <v>14</v>
      </c>
      <c r="M72" s="194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94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94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94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 t="s">
        <v>496</v>
      </c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 t="s">
        <v>21</v>
      </c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 t="s">
        <v>844</v>
      </c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94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80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ref="L124:L187" si="8">IF(K124="O",J124+21,J124+14)</f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8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8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8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8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8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8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78"/>
      <c r="I131" s="177"/>
      <c r="J131" s="180"/>
      <c r="K131" s="178"/>
      <c r="L131" s="180">
        <f t="shared" si="8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8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8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8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8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8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8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78"/>
      <c r="I138" s="177"/>
      <c r="J138" s="180"/>
      <c r="K138" s="178"/>
      <c r="L138" s="180">
        <f t="shared" si="8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94"/>
      <c r="L139" s="180">
        <f t="shared" si="8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81"/>
      <c r="J140" s="180"/>
      <c r="K140" s="194"/>
      <c r="L140" s="180">
        <f t="shared" si="8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8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8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8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8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8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8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8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8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8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8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8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8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8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94"/>
      <c r="L154" s="180">
        <f t="shared" si="8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8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8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8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8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8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8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8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8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8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8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8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8"/>
        <v>14</v>
      </c>
      <c r="M166" s="194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8"/>
        <v>14</v>
      </c>
      <c r="M167" s="194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8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8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261"/>
      <c r="G170" s="178"/>
      <c r="H170" s="194"/>
      <c r="I170" s="177"/>
      <c r="J170" s="180"/>
      <c r="K170" s="178"/>
      <c r="L170" s="180">
        <f t="shared" si="8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8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8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8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8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8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8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8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8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8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8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8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8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8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8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8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8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8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ref="L188:L276" si="9">IF(K188="O",J188+21,J188+14)</f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78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78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262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262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262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262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262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78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263"/>
      <c r="G205" s="178"/>
      <c r="H205" s="229"/>
      <c r="I205" s="262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262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78"/>
      <c r="I208" s="177"/>
      <c r="J208" s="180"/>
      <c r="K208" s="229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229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229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264"/>
      <c r="F212" s="165"/>
      <c r="G212" s="178"/>
      <c r="H212" s="229"/>
      <c r="I212" s="262"/>
      <c r="J212" s="265"/>
      <c r="K212" s="264"/>
      <c r="L212" s="265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264"/>
      <c r="F213" s="165"/>
      <c r="G213" s="178"/>
      <c r="H213" s="178"/>
      <c r="I213" s="177"/>
      <c r="J213" s="265"/>
      <c r="K213" s="264"/>
      <c r="L213" s="265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264"/>
      <c r="F214" s="165"/>
      <c r="G214" s="178"/>
      <c r="H214" s="194"/>
      <c r="I214" s="177"/>
      <c r="J214" s="265"/>
      <c r="K214" s="264"/>
      <c r="L214" s="265">
        <f t="shared" si="9"/>
        <v>14</v>
      </c>
      <c r="M214" s="178"/>
      <c r="N214" s="177"/>
      <c r="O214" s="177"/>
    </row>
    <row r="215" spans="2:15">
      <c r="B215" s="177"/>
      <c r="C215" s="178"/>
      <c r="D215" s="178"/>
      <c r="E215" s="264"/>
      <c r="F215" s="165"/>
      <c r="G215" s="178"/>
      <c r="H215" s="229"/>
      <c r="I215" s="177"/>
      <c r="J215" s="265"/>
      <c r="K215" s="264"/>
      <c r="L215" s="265">
        <f t="shared" si="9"/>
        <v>14</v>
      </c>
      <c r="M215" s="178"/>
      <c r="N215" s="177"/>
      <c r="O215" s="177"/>
    </row>
    <row r="216" spans="2:15">
      <c r="B216" s="177"/>
      <c r="C216" s="178"/>
      <c r="D216" s="178"/>
      <c r="E216" s="264"/>
      <c r="F216" s="165"/>
      <c r="G216" s="178"/>
      <c r="H216" s="229"/>
      <c r="I216" s="177"/>
      <c r="J216" s="265"/>
      <c r="K216" s="264"/>
      <c r="L216" s="265">
        <f t="shared" si="9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229"/>
      <c r="I217" s="177"/>
      <c r="J217" s="180"/>
      <c r="K217" s="178"/>
      <c r="L217" s="180">
        <f t="shared" si="9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229"/>
      <c r="I218" s="177"/>
      <c r="J218" s="180"/>
      <c r="K218" s="178"/>
      <c r="L218" s="180">
        <f t="shared" si="9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229"/>
      <c r="I219" s="177"/>
      <c r="J219" s="180"/>
      <c r="K219" s="178"/>
      <c r="L219" s="180">
        <f t="shared" si="9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229"/>
      <c r="I220" s="177"/>
      <c r="J220" s="180"/>
      <c r="K220" s="178"/>
      <c r="L220" s="180">
        <f t="shared" si="9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9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229"/>
      <c r="I222" s="262"/>
      <c r="J222" s="180"/>
      <c r="K222" s="229"/>
      <c r="L222" s="180">
        <f t="shared" si="9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229"/>
      <c r="I223" s="177"/>
      <c r="J223" s="180"/>
      <c r="K223" s="178"/>
      <c r="L223" s="180">
        <f t="shared" si="9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229"/>
      <c r="I224" s="177"/>
      <c r="J224" s="180"/>
      <c r="K224" s="178"/>
      <c r="L224" s="180">
        <f t="shared" si="9"/>
        <v>14</v>
      </c>
      <c r="M224" s="178"/>
      <c r="N224" s="177"/>
      <c r="O224" s="177"/>
    </row>
    <row r="225" spans="1:16">
      <c r="B225" s="177"/>
      <c r="C225" s="178"/>
      <c r="D225" s="178"/>
      <c r="E225" s="178"/>
      <c r="F225" s="165"/>
      <c r="G225" s="178"/>
      <c r="H225" s="229"/>
      <c r="I225" s="177"/>
      <c r="J225" s="180"/>
      <c r="K225" s="178"/>
      <c r="L225" s="180">
        <f t="shared" si="9"/>
        <v>14</v>
      </c>
      <c r="M225" s="178"/>
      <c r="N225" s="177"/>
      <c r="O225" s="177"/>
    </row>
    <row r="226" spans="1:16">
      <c r="B226" s="177"/>
      <c r="C226" s="178"/>
      <c r="D226" s="178"/>
      <c r="E226" s="178"/>
      <c r="F226" s="165"/>
      <c r="G226" s="178"/>
      <c r="H226" s="229"/>
      <c r="I226" s="177"/>
      <c r="J226" s="180"/>
      <c r="K226" s="178"/>
      <c r="L226" s="180">
        <f t="shared" si="9"/>
        <v>14</v>
      </c>
      <c r="M226" s="178"/>
      <c r="N226" s="177"/>
      <c r="O226" s="177"/>
    </row>
    <row r="227" spans="1:16">
      <c r="B227" s="177"/>
      <c r="C227" s="178"/>
      <c r="D227" s="178"/>
      <c r="E227" s="178"/>
      <c r="F227" s="165"/>
      <c r="G227" s="178"/>
      <c r="H227" s="229"/>
      <c r="I227" s="177"/>
      <c r="J227" s="180"/>
      <c r="K227" s="178"/>
      <c r="L227" s="180">
        <f t="shared" si="9"/>
        <v>14</v>
      </c>
      <c r="M227" s="178"/>
      <c r="N227" s="177"/>
      <c r="O227" s="177"/>
    </row>
    <row r="228" spans="1:16">
      <c r="B228" s="177"/>
      <c r="C228" s="178"/>
      <c r="D228" s="178"/>
      <c r="E228" s="266"/>
      <c r="F228" s="165"/>
      <c r="G228" s="178"/>
      <c r="H228" s="229"/>
      <c r="I228" s="177"/>
      <c r="J228" s="180"/>
      <c r="K228" s="178"/>
      <c r="L228" s="180">
        <f t="shared" si="9"/>
        <v>14</v>
      </c>
      <c r="M228" s="178"/>
      <c r="N228" s="177"/>
      <c r="O228" s="177"/>
    </row>
    <row r="229" spans="1:16" s="176" customFormat="1">
      <c r="B229" s="177"/>
      <c r="C229" s="178"/>
      <c r="D229" s="178"/>
      <c r="E229" s="178"/>
      <c r="F229" s="165"/>
      <c r="G229" s="178"/>
      <c r="H229" s="229"/>
      <c r="I229" s="267"/>
      <c r="J229" s="180"/>
      <c r="K229" s="178"/>
      <c r="L229" s="180">
        <f t="shared" si="9"/>
        <v>14</v>
      </c>
      <c r="M229" s="178"/>
      <c r="N229" s="177"/>
      <c r="O229" s="177"/>
      <c r="P229" s="58"/>
    </row>
    <row r="230" spans="1:16">
      <c r="B230" s="177"/>
      <c r="C230" s="178"/>
      <c r="D230" s="178"/>
      <c r="E230" s="178"/>
      <c r="F230" s="165"/>
      <c r="G230" s="178"/>
      <c r="H230" s="229"/>
      <c r="I230" s="262"/>
      <c r="J230" s="180"/>
      <c r="K230" s="178"/>
      <c r="L230" s="180">
        <f t="shared" si="9"/>
        <v>14</v>
      </c>
      <c r="M230" s="178"/>
      <c r="N230" s="177"/>
      <c r="O230" s="177"/>
    </row>
    <row r="231" spans="1:16">
      <c r="B231" s="177"/>
      <c r="C231" s="178"/>
      <c r="D231" s="178"/>
      <c r="E231" s="178"/>
      <c r="F231" s="165"/>
      <c r="G231" s="178"/>
      <c r="H231" s="229"/>
      <c r="I231" s="177"/>
      <c r="J231" s="180"/>
      <c r="K231" s="178"/>
      <c r="L231" s="180">
        <f t="shared" si="9"/>
        <v>14</v>
      </c>
      <c r="M231" s="178"/>
      <c r="N231" s="177"/>
      <c r="O231" s="177"/>
    </row>
    <row r="232" spans="1:16">
      <c r="B232" s="177"/>
      <c r="C232" s="178"/>
      <c r="D232" s="178"/>
      <c r="E232" s="178"/>
      <c r="F232" s="165"/>
      <c r="G232" s="178"/>
      <c r="H232" s="229"/>
      <c r="I232" s="177"/>
      <c r="J232" s="180"/>
      <c r="K232" s="178"/>
      <c r="L232" s="180">
        <f t="shared" si="9"/>
        <v>14</v>
      </c>
      <c r="M232" s="178"/>
      <c r="N232" s="177"/>
      <c r="O232" s="177"/>
    </row>
    <row r="233" spans="1:16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9"/>
        <v>14</v>
      </c>
      <c r="M233" s="178"/>
      <c r="N233" s="177"/>
      <c r="O233" s="177"/>
    </row>
    <row r="234" spans="1:16">
      <c r="B234" s="267"/>
      <c r="C234" s="178"/>
      <c r="D234" s="178"/>
      <c r="E234" s="178"/>
      <c r="F234" s="165"/>
      <c r="G234" s="178"/>
      <c r="H234" s="229"/>
      <c r="I234" s="267"/>
      <c r="J234" s="180"/>
      <c r="K234" s="266"/>
      <c r="L234" s="180">
        <f t="shared" si="9"/>
        <v>14</v>
      </c>
      <c r="M234" s="178"/>
      <c r="N234" s="177"/>
      <c r="O234" s="177"/>
    </row>
    <row r="235" spans="1:16">
      <c r="B235" s="267"/>
      <c r="C235" s="178"/>
      <c r="D235" s="178"/>
      <c r="E235" s="178"/>
      <c r="F235" s="165"/>
      <c r="G235" s="178"/>
      <c r="H235" s="229"/>
      <c r="I235" s="267"/>
      <c r="J235" s="180"/>
      <c r="K235" s="266"/>
      <c r="L235" s="180">
        <f t="shared" si="9"/>
        <v>14</v>
      </c>
      <c r="M235" s="178"/>
      <c r="N235" s="177"/>
      <c r="O235" s="177"/>
    </row>
    <row r="236" spans="1:16">
      <c r="B236" s="177"/>
      <c r="C236" s="178"/>
      <c r="D236" s="178"/>
      <c r="E236" s="178"/>
      <c r="F236" s="165"/>
      <c r="G236" s="178"/>
      <c r="H236" s="194"/>
      <c r="I236" s="177"/>
      <c r="J236" s="180"/>
      <c r="K236" s="266"/>
      <c r="L236" s="180">
        <f t="shared" si="9"/>
        <v>14</v>
      </c>
      <c r="M236" s="178"/>
      <c r="N236" s="177"/>
      <c r="O236" s="177"/>
    </row>
    <row r="237" spans="1:16">
      <c r="B237" s="267"/>
      <c r="C237" s="178"/>
      <c r="D237" s="178"/>
      <c r="E237" s="178"/>
      <c r="F237" s="165"/>
      <c r="G237" s="178"/>
      <c r="H237" s="229"/>
      <c r="I237" s="267"/>
      <c r="J237" s="180"/>
      <c r="K237" s="266"/>
      <c r="L237" s="180">
        <f t="shared" si="9"/>
        <v>14</v>
      </c>
      <c r="M237" s="178"/>
      <c r="N237" s="177"/>
      <c r="O237" s="177"/>
    </row>
    <row r="238" spans="1:16">
      <c r="B238" s="267"/>
      <c r="C238" s="178"/>
      <c r="D238" s="178"/>
      <c r="E238" s="178"/>
      <c r="F238" s="165"/>
      <c r="G238" s="178"/>
      <c r="H238" s="229"/>
      <c r="I238" s="267"/>
      <c r="J238" s="180"/>
      <c r="K238" s="266"/>
      <c r="L238" s="180">
        <f t="shared" si="9"/>
        <v>14</v>
      </c>
      <c r="M238" s="178"/>
      <c r="N238" s="177"/>
      <c r="O238" s="177"/>
    </row>
    <row r="239" spans="1:16">
      <c r="B239" s="267"/>
      <c r="C239" s="178"/>
      <c r="D239" s="178"/>
      <c r="E239" s="178"/>
      <c r="F239" s="165"/>
      <c r="G239" s="178"/>
      <c r="H239" s="229"/>
      <c r="I239" s="267"/>
      <c r="J239" s="180"/>
      <c r="K239" s="266"/>
      <c r="L239" s="180">
        <f t="shared" si="9"/>
        <v>14</v>
      </c>
      <c r="M239" s="178"/>
      <c r="N239" s="177"/>
      <c r="O239" s="177"/>
    </row>
    <row r="240" spans="1:16" s="343" customFormat="1">
      <c r="A240" s="334"/>
      <c r="B240" s="335"/>
      <c r="C240" s="336"/>
      <c r="D240" s="336"/>
      <c r="E240" s="336"/>
      <c r="F240" s="337"/>
      <c r="G240" s="336"/>
      <c r="H240" s="338"/>
      <c r="I240" s="335"/>
      <c r="J240" s="339"/>
      <c r="K240" s="340"/>
      <c r="L240" s="339">
        <f t="shared" si="9"/>
        <v>14</v>
      </c>
      <c r="M240" s="336"/>
      <c r="N240" s="341"/>
      <c r="O240" s="341"/>
      <c r="P240" s="342" t="s">
        <v>495</v>
      </c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80">
        <f t="shared" si="9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80">
        <f t="shared" si="9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80">
        <f t="shared" si="9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80">
        <f t="shared" si="9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9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9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9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"/>
      <c r="J248" s="15"/>
      <c r="K248" s="1"/>
      <c r="L248" s="15">
        <f t="shared" si="9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"/>
      <c r="H249" s="186"/>
      <c r="I249" s="195"/>
      <c r="J249" s="15"/>
      <c r="K249" s="12"/>
      <c r="L249" s="15">
        <f t="shared" si="9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9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9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9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86"/>
      <c r="I253" s="195"/>
      <c r="J253" s="15"/>
      <c r="K253" s="12"/>
      <c r="L253" s="15">
        <f t="shared" si="9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86"/>
      <c r="I254" s="195"/>
      <c r="J254" s="15"/>
      <c r="K254" s="12"/>
      <c r="L254" s="15">
        <f t="shared" si="9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86"/>
      <c r="I255" s="195"/>
      <c r="J255" s="15"/>
      <c r="K255" s="12"/>
      <c r="L255" s="15">
        <f t="shared" si="9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86"/>
      <c r="I256" s="195"/>
      <c r="J256" s="15"/>
      <c r="K256" s="12"/>
      <c r="L256" s="15">
        <f t="shared" si="9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86"/>
      <c r="I257" s="195"/>
      <c r="J257" s="15"/>
      <c r="K257" s="12"/>
      <c r="L257" s="15">
        <f t="shared" si="9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9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9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9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86"/>
      <c r="I261" s="195"/>
      <c r="J261" s="15"/>
      <c r="K261" s="12"/>
      <c r="L261" s="15">
        <f t="shared" si="9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86"/>
      <c r="I262" s="195"/>
      <c r="J262" s="15"/>
      <c r="K262" s="12"/>
      <c r="L262" s="15">
        <f t="shared" si="9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86"/>
      <c r="I263" s="195"/>
      <c r="J263" s="15"/>
      <c r="K263" s="12"/>
      <c r="L263" s="15">
        <f t="shared" si="9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86"/>
      <c r="I264" s="195"/>
      <c r="J264" s="15"/>
      <c r="K264" s="12"/>
      <c r="L264" s="15">
        <f t="shared" si="9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86"/>
      <c r="I265" s="195"/>
      <c r="J265" s="15"/>
      <c r="K265" s="12"/>
      <c r="L265" s="15">
        <f t="shared" si="9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9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9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9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9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9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9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9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9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9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9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9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ref="L277:L304" si="10">IF(K277="O",J277+21,J277+14)</f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</sheetData>
  <autoFilter ref="B2:P304" xr:uid="{094834AD-237E-4118-A98E-82FF64CFAA7D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77"/>
  <sheetViews>
    <sheetView zoomScaleNormal="100" zoomScaleSheetLayoutView="75" workbookViewId="0">
      <pane ySplit="2" topLeftCell="A126" activePane="bottomLeft" state="frozen"/>
      <selection pane="bottomLeft" activeCell="G115" sqref="G11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1014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965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993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992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994</v>
      </c>
      <c r="E153" s="12"/>
      <c r="F153" s="12"/>
      <c r="G153" s="249" t="s">
        <v>960</v>
      </c>
      <c r="H153" s="229" t="s">
        <v>859</v>
      </c>
      <c r="I153" s="344" t="s">
        <v>971</v>
      </c>
      <c r="J153" s="12"/>
      <c r="K153" s="13"/>
    </row>
    <row r="154" spans="3:11">
      <c r="C154" s="312" t="s">
        <v>837</v>
      </c>
      <c r="D154" s="311" t="s">
        <v>1007</v>
      </c>
      <c r="E154" s="12"/>
      <c r="F154" s="346" t="s">
        <v>867</v>
      </c>
      <c r="G154" s="310" t="s">
        <v>972</v>
      </c>
      <c r="H154" s="229" t="s">
        <v>973</v>
      </c>
      <c r="I154" s="344" t="s">
        <v>974</v>
      </c>
      <c r="J154" s="12"/>
      <c r="K154" s="13"/>
    </row>
    <row r="155" spans="3:11">
      <c r="C155" s="312" t="s">
        <v>837</v>
      </c>
      <c r="D155" s="311" t="s">
        <v>1009</v>
      </c>
      <c r="E155" s="12"/>
      <c r="F155" s="346" t="s">
        <v>867</v>
      </c>
      <c r="G155" s="310" t="s">
        <v>978</v>
      </c>
      <c r="H155" s="229" t="s">
        <v>973</v>
      </c>
      <c r="I155" s="344" t="s">
        <v>979</v>
      </c>
      <c r="J155" s="12"/>
      <c r="K155" s="13"/>
    </row>
    <row r="156" spans="3:11">
      <c r="C156" s="13"/>
      <c r="D156" s="12"/>
      <c r="E156" s="12"/>
      <c r="F156" s="12"/>
      <c r="G156" s="204"/>
      <c r="H156" s="12"/>
      <c r="I156" s="13"/>
      <c r="J156" s="12"/>
      <c r="K156" s="13"/>
    </row>
    <row r="157" spans="3:11">
      <c r="C157" s="13"/>
      <c r="D157" s="12"/>
      <c r="E157" s="12"/>
      <c r="F157" s="12"/>
      <c r="G157" s="204"/>
      <c r="H157" s="12"/>
      <c r="I157" s="13"/>
      <c r="J157" s="12"/>
      <c r="K157" s="13"/>
    </row>
    <row r="158" spans="3:11">
      <c r="C158" s="13"/>
      <c r="D158" s="12"/>
      <c r="E158" s="12"/>
      <c r="F158" s="12"/>
      <c r="G158" s="204"/>
      <c r="H158" s="12"/>
      <c r="I158" s="13"/>
      <c r="J158" s="12"/>
      <c r="K158" s="13"/>
    </row>
    <row r="159" spans="3:11">
      <c r="C159" s="13"/>
      <c r="D159" s="12"/>
      <c r="E159" s="12"/>
      <c r="F159" s="12"/>
      <c r="G159" s="204"/>
      <c r="H159" s="12"/>
      <c r="I159" s="13"/>
      <c r="J159" s="12"/>
      <c r="K159" s="13"/>
    </row>
    <row r="160" spans="3:11">
      <c r="C160" s="13"/>
      <c r="D160" s="12"/>
      <c r="E160" s="12"/>
      <c r="F160" s="12"/>
      <c r="G160" s="204"/>
      <c r="H160" s="12"/>
      <c r="I160" s="13"/>
      <c r="J160" s="12"/>
      <c r="K160" s="13"/>
    </row>
    <row r="161" spans="3:11">
      <c r="C161" s="13"/>
      <c r="D161" s="12"/>
      <c r="E161" s="12"/>
      <c r="F161" s="12"/>
      <c r="G161" s="204"/>
      <c r="H161" s="12"/>
      <c r="I161" s="13"/>
      <c r="J161" s="12"/>
      <c r="K161" s="13"/>
    </row>
    <row r="162" spans="3:11">
      <c r="C162" s="13"/>
      <c r="D162" s="12"/>
      <c r="E162" s="12"/>
      <c r="F162" s="12"/>
      <c r="G162" s="204"/>
      <c r="H162" s="12"/>
      <c r="I162" s="13"/>
      <c r="J162" s="12"/>
      <c r="K162" s="13"/>
    </row>
    <row r="163" spans="3:11">
      <c r="C163" s="13"/>
      <c r="D163" s="12"/>
      <c r="E163" s="12"/>
      <c r="F163" s="12"/>
      <c r="G163" s="204"/>
      <c r="H163" s="12"/>
      <c r="I163" s="13"/>
      <c r="J163" s="12"/>
      <c r="K163" s="13"/>
    </row>
    <row r="164" spans="3:11">
      <c r="C164" s="13"/>
      <c r="D164" s="12"/>
      <c r="E164" s="12"/>
      <c r="F164" s="12"/>
      <c r="G164" s="204"/>
      <c r="H164" s="12"/>
      <c r="I164" s="13"/>
      <c r="J164" s="12"/>
      <c r="K164" s="13"/>
    </row>
    <row r="165" spans="3:11">
      <c r="C165" s="13"/>
      <c r="D165" s="12"/>
      <c r="E165" s="12"/>
      <c r="F165" s="12"/>
      <c r="G165" s="204"/>
      <c r="H165" s="12"/>
      <c r="I165" s="13"/>
      <c r="J165" s="12"/>
      <c r="K165" s="13"/>
    </row>
    <row r="166" spans="3:11">
      <c r="C166" s="13"/>
      <c r="D166" s="12"/>
      <c r="E166" s="12"/>
      <c r="F166" s="12"/>
      <c r="G166" s="204"/>
      <c r="H166" s="12"/>
      <c r="I166" s="13"/>
      <c r="J166" s="12"/>
      <c r="K166" s="13"/>
    </row>
    <row r="167" spans="3:11">
      <c r="C167" s="13"/>
      <c r="D167" s="12"/>
      <c r="E167" s="12"/>
      <c r="F167" s="12"/>
      <c r="G167" s="204"/>
      <c r="H167" s="12"/>
      <c r="I167" s="13"/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  <row r="177" spans="3:11">
      <c r="C177" s="13"/>
      <c r="D177" s="12"/>
      <c r="E177" s="12"/>
      <c r="F177" s="12"/>
      <c r="G177" s="204"/>
      <c r="H177" s="12"/>
      <c r="I177" s="13"/>
      <c r="J177" s="12"/>
      <c r="K177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1" sqref="F41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987</v>
      </c>
      <c r="D33" s="362">
        <v>1</v>
      </c>
      <c r="E33" s="369" t="s">
        <v>330</v>
      </c>
      <c r="F33" s="364" t="s">
        <v>984</v>
      </c>
      <c r="G33" s="362">
        <v>2018</v>
      </c>
      <c r="H33" s="363" t="s">
        <v>985</v>
      </c>
      <c r="I33" s="361" t="s">
        <v>986</v>
      </c>
      <c r="J33" s="366">
        <v>44038</v>
      </c>
      <c r="K33" s="361" t="s">
        <v>988</v>
      </c>
    </row>
    <row r="34" spans="2:11">
      <c r="B34" s="257">
        <v>6</v>
      </c>
      <c r="C34" s="368" t="s">
        <v>987</v>
      </c>
      <c r="D34" s="362">
        <v>1</v>
      </c>
      <c r="E34" s="369" t="s">
        <v>330</v>
      </c>
      <c r="F34" s="364" t="s">
        <v>980</v>
      </c>
      <c r="G34" s="362">
        <v>2016</v>
      </c>
      <c r="H34" s="365" t="s">
        <v>839</v>
      </c>
      <c r="I34" s="361" t="s">
        <v>983</v>
      </c>
      <c r="J34" s="366">
        <v>44038</v>
      </c>
      <c r="K34" s="361" t="s">
        <v>988</v>
      </c>
    </row>
    <row r="35" spans="2:11">
      <c r="B35" s="257">
        <v>7</v>
      </c>
      <c r="C35" s="372"/>
      <c r="D35" s="362"/>
      <c r="E35" s="369" t="s">
        <v>330</v>
      </c>
      <c r="F35" s="364" t="s">
        <v>976</v>
      </c>
      <c r="G35" s="362">
        <v>2020</v>
      </c>
      <c r="H35" s="365" t="s">
        <v>973</v>
      </c>
      <c r="I35" s="361" t="s">
        <v>977</v>
      </c>
      <c r="J35" s="366">
        <v>44052</v>
      </c>
      <c r="K35" s="361" t="s">
        <v>988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7" t="s">
        <v>373</v>
      </c>
      <c r="B1" s="378"/>
      <c r="C1" s="378"/>
      <c r="D1" s="378"/>
      <c r="E1" s="379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0" t="s">
        <v>459</v>
      </c>
      <c r="E2" s="380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1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2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2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2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2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2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2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2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2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2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2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2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2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2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2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2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2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2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2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2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3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2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2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2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3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1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2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2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2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2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2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2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2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2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2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2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2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2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3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1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2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2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2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2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2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2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2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2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2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2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3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1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2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2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2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2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2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2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2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2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3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2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2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2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2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2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2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2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2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2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2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2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2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2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2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2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2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3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2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2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2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2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2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2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2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2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2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2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2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2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3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4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5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5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5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5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5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5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5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5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5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6" t="s">
        <v>610</v>
      </c>
      <c r="B105" s="387"/>
      <c r="C105" s="388"/>
      <c r="D105" s="375">
        <f>SUM(D4:D104)</f>
        <v>1832000</v>
      </c>
      <c r="E105" s="376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2020-08-21T00:56:00Z</dcterms:modified>
  <cp:version>1000.0100.01</cp:version>
</cp:coreProperties>
</file>